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9365" windowHeight="10710" activeTab="0"/>
  </bookViews>
  <sheets>
    <sheet name="TuTo-TIP-70" sheetId="1" r:id="rId1"/>
    <sheet name="TIP-70-HUT" sheetId="2" r:id="rId2"/>
    <sheet name="HUT-TuTo" sheetId="3" r:id="rId3"/>
  </sheets>
  <definedNames>
    <definedName name="_xlnm.Print_Area" localSheetId="2">'HUT-TuTo'!$A$1:$N$33</definedName>
    <definedName name="_xlnm.Print_Area" localSheetId="1">'TIP-70-HUT'!$A$1:$N$33</definedName>
    <definedName name="_xlnm.Print_Area" localSheetId="0">'TuTo-TIP-70'!$A$1:$N$33</definedName>
  </definedNames>
  <calcPr fullCalcOnLoad="1"/>
</workbook>
</file>

<file path=xl/sharedStrings.xml><?xml version="1.0" encoding="utf-8"?>
<sst xmlns="http://schemas.openxmlformats.org/spreadsheetml/2006/main" count="316" uniqueCount="91">
  <si>
    <t>Suomen Pöytätennisliitto ry</t>
  </si>
  <si>
    <t>PÄIVÄMÄÄRÄ:</t>
  </si>
  <si>
    <t>Koti:</t>
  </si>
  <si>
    <t>Vieras:</t>
  </si>
  <si>
    <t>A</t>
  </si>
  <si>
    <t>X</t>
  </si>
  <si>
    <t>B</t>
  </si>
  <si>
    <t>Y</t>
  </si>
  <si>
    <t>1. Erä</t>
  </si>
  <si>
    <t>2. Erä</t>
  </si>
  <si>
    <t>3. Erä</t>
  </si>
  <si>
    <t>Koti</t>
  </si>
  <si>
    <t>Vieras</t>
  </si>
  <si>
    <t>Allekirjoitukset:</t>
  </si>
  <si>
    <t>Kotijoukkue</t>
  </si>
  <si>
    <t>Vierasjoukkue</t>
  </si>
  <si>
    <t>Tuomari</t>
  </si>
  <si>
    <t xml:space="preserve"> nelinpelin pelaajat (täytä erikseen)</t>
  </si>
  <si>
    <t>4. Erä</t>
  </si>
  <si>
    <t>5. Erä</t>
  </si>
  <si>
    <t>JOUKKUEOTTELUPÖYTÄKIRJA</t>
  </si>
  <si>
    <t>A-X</t>
  </si>
  <si>
    <t>B-Y</t>
  </si>
  <si>
    <t>A-Y</t>
  </si>
  <si>
    <t>B-X</t>
  </si>
  <si>
    <t>KILPAILU</t>
  </si>
  <si>
    <t>KLO</t>
  </si>
  <si>
    <t>JÄRJESTÄJÄ</t>
  </si>
  <si>
    <t>LUOKKA</t>
  </si>
  <si>
    <t>OTTELUT:</t>
  </si>
  <si>
    <t>Täytä joukkueet sekä pelaajien nimet</t>
  </si>
  <si>
    <t>Voittaja:</t>
  </si>
  <si>
    <t>Eräero</t>
  </si>
  <si>
    <t>Np</t>
  </si>
  <si>
    <t>Ottelutulos</t>
  </si>
  <si>
    <t>Pisteet syötetään merkkijonona, jolloin -0 ja 0 ovat myös mahdollisia</t>
  </si>
  <si>
    <t>Täytä vain erien 'jäännöspisteet' ( myös -0 tai 0 )</t>
  </si>
  <si>
    <t>C</t>
  </si>
  <si>
    <t>Z</t>
  </si>
  <si>
    <t>C-Z</t>
  </si>
  <si>
    <t>Sarjaotteluun</t>
  </si>
  <si>
    <t>A-Z</t>
  </si>
  <si>
    <t>C-Y</t>
  </si>
  <si>
    <t>C-X</t>
  </si>
  <si>
    <t>B-Z</t>
  </si>
  <si>
    <t>6</t>
  </si>
  <si>
    <t>-7</t>
  </si>
  <si>
    <t>8</t>
  </si>
  <si>
    <t>7</t>
  </si>
  <si>
    <t>SarjaPöytäkirja_laske.xls  / 16.1.2004 A Kilpi</t>
  </si>
  <si>
    <t>Mestaruussarjan nousukarsinta</t>
  </si>
  <si>
    <t>TuTo</t>
  </si>
  <si>
    <t>HUT</t>
  </si>
  <si>
    <t>Utriainen, Jani</t>
  </si>
  <si>
    <t>-5</t>
  </si>
  <si>
    <t>-9</t>
  </si>
  <si>
    <t xml:space="preserve"> 1 -  3</t>
  </si>
  <si>
    <t>1</t>
  </si>
  <si>
    <t>12</t>
  </si>
  <si>
    <t>-4</t>
  </si>
  <si>
    <t>-8</t>
  </si>
  <si>
    <t>-10</t>
  </si>
  <si>
    <t>-13</t>
  </si>
  <si>
    <t>9</t>
  </si>
  <si>
    <t>-6</t>
  </si>
  <si>
    <t>11</t>
  </si>
  <si>
    <t>Kajander, Hannu</t>
  </si>
  <si>
    <t>Lallo, Ismo</t>
  </si>
  <si>
    <t>Söderström, Henri</t>
  </si>
  <si>
    <t>4</t>
  </si>
  <si>
    <t>3</t>
  </si>
  <si>
    <t>-12</t>
  </si>
  <si>
    <t>-11</t>
  </si>
  <si>
    <t>10</t>
  </si>
  <si>
    <t>TIP-70</t>
  </si>
  <si>
    <t>Tamminen, Tero</t>
  </si>
  <si>
    <t>Surakka, Sami</t>
  </si>
  <si>
    <t>Muinonen, Julius</t>
  </si>
  <si>
    <t>3-2</t>
  </si>
  <si>
    <t>3-1</t>
  </si>
  <si>
    <t>3-0</t>
  </si>
  <si>
    <t>0-3</t>
  </si>
  <si>
    <t>1-3</t>
  </si>
  <si>
    <t>2-3</t>
  </si>
  <si>
    <t>?</t>
  </si>
  <si>
    <t>Lehtonen, Jarno</t>
  </si>
  <si>
    <t>Jokinen, Kimmo</t>
  </si>
  <si>
    <t>14</t>
  </si>
  <si>
    <t>2</t>
  </si>
  <si>
    <t xml:space="preserve">Lehtonen, Jarno </t>
  </si>
  <si>
    <t>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</si>
</sst>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</numFmts>
  <fonts count="9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left"/>
      <protection/>
    </xf>
    <xf numFmtId="0" fontId="6" fillId="0" borderId="8" xfId="0" applyNumberFormat="1" applyFont="1" applyBorder="1" applyAlignment="1" applyProtection="1">
      <alignment horizontal="left"/>
      <protection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quotePrefix="1">
      <alignment horizontal="left"/>
    </xf>
    <xf numFmtId="0" fontId="0" fillId="0" borderId="0" xfId="0" applyFill="1" applyAlignment="1">
      <alignment/>
    </xf>
    <xf numFmtId="2" fontId="3" fillId="0" borderId="13" xfId="0" applyNumberFormat="1" applyFont="1" applyFill="1" applyBorder="1" applyAlignment="1" quotePrefix="1">
      <alignment horizontal="left"/>
    </xf>
    <xf numFmtId="0" fontId="6" fillId="0" borderId="10" xfId="0" applyNumberFormat="1" applyFont="1" applyBorder="1" applyAlignment="1" applyProtection="1">
      <alignment horizontal="left"/>
      <protection/>
    </xf>
    <xf numFmtId="2" fontId="3" fillId="0" borderId="14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/>
      <protection locked="0"/>
    </xf>
    <xf numFmtId="0" fontId="7" fillId="3" borderId="24" xfId="0" applyFon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6" fillId="0" borderId="1" xfId="0" applyNumberFormat="1" applyFont="1" applyBorder="1" applyAlignment="1" applyProtection="1">
      <alignment horizontal="left"/>
      <protection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left" vertical="center" indent="2"/>
      <protection locked="0"/>
    </xf>
    <xf numFmtId="0" fontId="4" fillId="3" borderId="18" xfId="0" applyFont="1" applyFill="1" applyBorder="1" applyAlignment="1" applyProtection="1">
      <alignment horizontal="left" vertical="center" indent="2"/>
      <protection locked="0"/>
    </xf>
    <xf numFmtId="0" fontId="4" fillId="3" borderId="27" xfId="0" applyFont="1" applyFill="1" applyBorder="1" applyAlignment="1" applyProtection="1">
      <alignment horizontal="left" vertical="center" indent="2"/>
      <protection locked="0"/>
    </xf>
    <xf numFmtId="0" fontId="4" fillId="3" borderId="28" xfId="0" applyFont="1" applyFill="1" applyBorder="1" applyAlignment="1" applyProtection="1">
      <alignment horizontal="left" vertical="center" indent="2"/>
      <protection locked="0"/>
    </xf>
    <xf numFmtId="0" fontId="2" fillId="2" borderId="11" xfId="0" applyFont="1" applyFill="1" applyBorder="1" applyAlignment="1" applyProtection="1">
      <alignment horizontal="left" vertical="center" indent="2"/>
      <protection locked="0"/>
    </xf>
    <xf numFmtId="0" fontId="2" fillId="2" borderId="1" xfId="0" applyFont="1" applyFill="1" applyBorder="1" applyAlignment="1" applyProtection="1">
      <alignment horizontal="left" vertical="center" indent="2"/>
      <protection locked="0"/>
    </xf>
    <xf numFmtId="0" fontId="2" fillId="2" borderId="2" xfId="0" applyFont="1" applyFill="1" applyBorder="1" applyAlignment="1" applyProtection="1">
      <alignment horizontal="left" vertical="center" indent="2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left" vertical="center" indent="2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 transitionEvaluation="1">
    <pageSetUpPr fitToPage="1"/>
  </sheetPr>
  <dimension ref="A1:O33"/>
  <sheetViews>
    <sheetView tabSelected="1" defaultGridColor="0" colorId="22" workbookViewId="0" topLeftCell="A1">
      <selection activeCell="G10" sqref="G10:M10"/>
    </sheetView>
  </sheetViews>
  <sheetFormatPr defaultColWidth="9.77734375" defaultRowHeight="15"/>
  <cols>
    <col min="1" max="1" width="4.10546875" style="0" customWidth="1"/>
    <col min="2" max="2" width="5.99609375" style="0" customWidth="1"/>
    <col min="3" max="3" width="20.77734375" style="0" customWidth="1"/>
    <col min="4" max="4" width="10.6640625" style="0" customWidth="1"/>
    <col min="5" max="5" width="10.88671875" style="0" customWidth="1"/>
    <col min="6" max="6" width="6.3359375" style="0" customWidth="1"/>
    <col min="7" max="10" width="6.10546875" style="0" customWidth="1"/>
    <col min="11" max="11" width="5.99609375" style="0" customWidth="1"/>
    <col min="12" max="13" width="4.99609375" style="0" customWidth="1"/>
    <col min="14" max="14" width="2.77734375" style="0" customWidth="1"/>
  </cols>
  <sheetData>
    <row r="1" spans="1:14" ht="18.75" customHeight="1">
      <c r="A1" s="39"/>
      <c r="B1" s="6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8" customHeight="1">
      <c r="A2" s="39"/>
      <c r="B2" s="7" t="s">
        <v>0</v>
      </c>
      <c r="D2" s="4"/>
      <c r="E2" s="4"/>
      <c r="F2" s="5"/>
      <c r="G2" s="21" t="s">
        <v>25</v>
      </c>
      <c r="H2" s="22"/>
      <c r="I2" s="74" t="s">
        <v>50</v>
      </c>
      <c r="J2" s="71"/>
      <c r="K2" s="71"/>
      <c r="L2" s="71"/>
      <c r="M2" s="71"/>
      <c r="N2" s="38"/>
    </row>
    <row r="3" spans="1:14" ht="19.5" customHeight="1">
      <c r="A3" s="39"/>
      <c r="B3" s="36" t="s">
        <v>20</v>
      </c>
      <c r="D3" s="4"/>
      <c r="E3" s="4"/>
      <c r="F3" s="5"/>
      <c r="G3" s="21" t="s">
        <v>27</v>
      </c>
      <c r="H3" s="22"/>
      <c r="I3" s="74" t="s">
        <v>51</v>
      </c>
      <c r="J3" s="71"/>
      <c r="K3" s="71"/>
      <c r="L3" s="71"/>
      <c r="M3" s="71"/>
      <c r="N3" s="38"/>
    </row>
    <row r="4" spans="1:14" ht="18.75" customHeight="1">
      <c r="A4" s="39"/>
      <c r="B4" s="4"/>
      <c r="C4" s="4" t="s">
        <v>40</v>
      </c>
      <c r="D4" s="4"/>
      <c r="E4" s="4"/>
      <c r="F4" s="4"/>
      <c r="G4" s="21" t="s">
        <v>28</v>
      </c>
      <c r="H4" s="23"/>
      <c r="I4" s="74"/>
      <c r="J4" s="74"/>
      <c r="K4" s="74"/>
      <c r="L4" s="74"/>
      <c r="M4" s="74"/>
      <c r="N4" s="38"/>
    </row>
    <row r="5" spans="1:14" ht="18" customHeight="1">
      <c r="A5" s="39"/>
      <c r="B5" s="4"/>
      <c r="C5" s="4"/>
      <c r="D5" s="4"/>
      <c r="E5" s="4"/>
      <c r="F5" s="4"/>
      <c r="G5" s="21" t="s">
        <v>1</v>
      </c>
      <c r="H5" s="22"/>
      <c r="I5" s="82">
        <v>39166</v>
      </c>
      <c r="J5" s="83"/>
      <c r="K5" s="8" t="s">
        <v>26</v>
      </c>
      <c r="L5" s="74"/>
      <c r="M5" s="74"/>
      <c r="N5" s="38"/>
    </row>
    <row r="6" spans="1:14" ht="15.75" thickBot="1">
      <c r="A6" s="39"/>
      <c r="C6" s="30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38"/>
    </row>
    <row r="7" spans="1:14" ht="19.5" customHeight="1" thickBot="1">
      <c r="A7" s="39"/>
      <c r="B7" s="29" t="s">
        <v>2</v>
      </c>
      <c r="C7" s="84" t="s">
        <v>51</v>
      </c>
      <c r="D7" s="80"/>
      <c r="E7" s="81"/>
      <c r="F7" s="42" t="s">
        <v>3</v>
      </c>
      <c r="G7" s="79" t="s">
        <v>74</v>
      </c>
      <c r="H7" s="80"/>
      <c r="I7" s="80"/>
      <c r="J7" s="80"/>
      <c r="K7" s="80"/>
      <c r="L7" s="80"/>
      <c r="M7" s="81"/>
      <c r="N7" s="38"/>
    </row>
    <row r="8" spans="1:14" ht="18.75" customHeight="1" thickBot="1">
      <c r="A8" s="39"/>
      <c r="B8" s="33" t="s">
        <v>4</v>
      </c>
      <c r="C8" s="70" t="s">
        <v>66</v>
      </c>
      <c r="D8" s="71"/>
      <c r="E8" s="72"/>
      <c r="F8" s="35" t="s">
        <v>5</v>
      </c>
      <c r="G8" s="73" t="s">
        <v>75</v>
      </c>
      <c r="H8" s="71"/>
      <c r="I8" s="71"/>
      <c r="J8" s="71"/>
      <c r="K8" s="71"/>
      <c r="L8" s="71"/>
      <c r="M8" s="71"/>
      <c r="N8" s="38"/>
    </row>
    <row r="9" spans="1:14" ht="19.5" customHeight="1" thickBot="1">
      <c r="A9" s="39"/>
      <c r="B9" s="34" t="s">
        <v>6</v>
      </c>
      <c r="C9" s="70" t="s">
        <v>67</v>
      </c>
      <c r="D9" s="71"/>
      <c r="E9" s="72"/>
      <c r="F9" s="35" t="s">
        <v>7</v>
      </c>
      <c r="G9" s="73" t="s">
        <v>76</v>
      </c>
      <c r="H9" s="71"/>
      <c r="I9" s="71"/>
      <c r="J9" s="71"/>
      <c r="K9" s="71"/>
      <c r="L9" s="71"/>
      <c r="M9" s="71"/>
      <c r="N9" s="38"/>
    </row>
    <row r="10" spans="1:14" ht="19.5" customHeight="1">
      <c r="A10" s="39"/>
      <c r="B10" s="58" t="s">
        <v>37</v>
      </c>
      <c r="C10" s="70" t="s">
        <v>68</v>
      </c>
      <c r="D10" s="71"/>
      <c r="E10" s="72"/>
      <c r="F10" s="59" t="s">
        <v>38</v>
      </c>
      <c r="G10" s="73" t="s">
        <v>77</v>
      </c>
      <c r="H10" s="71"/>
      <c r="I10" s="71"/>
      <c r="J10" s="71"/>
      <c r="K10" s="71"/>
      <c r="L10" s="71"/>
      <c r="M10" s="71"/>
      <c r="N10" s="38"/>
    </row>
    <row r="11" spans="1:14" ht="15" customHeight="1" thickBot="1">
      <c r="A11" s="39"/>
      <c r="B11" s="25" t="s">
        <v>17</v>
      </c>
      <c r="C11" s="44"/>
      <c r="D11" s="26"/>
      <c r="E11" s="45"/>
      <c r="F11" s="27" t="s">
        <v>17</v>
      </c>
      <c r="G11" s="46"/>
      <c r="H11" s="47"/>
      <c r="I11" s="47"/>
      <c r="J11" s="47"/>
      <c r="K11" s="47"/>
      <c r="L11" s="47"/>
      <c r="M11" s="47"/>
      <c r="N11" s="38"/>
    </row>
    <row r="12" spans="1:14" ht="20.25" customHeight="1" thickBot="1">
      <c r="A12" s="39"/>
      <c r="B12" s="33"/>
      <c r="C12" s="70" t="s">
        <v>67</v>
      </c>
      <c r="D12" s="71"/>
      <c r="E12" s="72"/>
      <c r="F12" s="35"/>
      <c r="G12" s="73" t="s">
        <v>76</v>
      </c>
      <c r="H12" s="71"/>
      <c r="I12" s="71"/>
      <c r="J12" s="71"/>
      <c r="K12" s="71"/>
      <c r="L12" s="71"/>
      <c r="M12" s="71"/>
      <c r="N12" s="38"/>
    </row>
    <row r="13" spans="1:14" ht="21.75" customHeight="1" thickBot="1">
      <c r="A13" s="39"/>
      <c r="B13" s="43"/>
      <c r="C13" s="70" t="s">
        <v>66</v>
      </c>
      <c r="D13" s="71"/>
      <c r="E13" s="72"/>
      <c r="F13" s="35"/>
      <c r="G13" s="73" t="s">
        <v>77</v>
      </c>
      <c r="H13" s="71"/>
      <c r="I13" s="71"/>
      <c r="J13" s="71"/>
      <c r="K13" s="71"/>
      <c r="L13" s="71"/>
      <c r="M13" s="71"/>
      <c r="N13" s="38"/>
    </row>
    <row r="14" spans="1:14" ht="19.5" customHeight="1">
      <c r="A14" s="39"/>
      <c r="B14" s="4"/>
      <c r="C14" s="4"/>
      <c r="D14" s="4"/>
      <c r="E14" s="4"/>
      <c r="F14" s="30" t="s">
        <v>36</v>
      </c>
      <c r="G14" s="30"/>
      <c r="H14" s="30"/>
      <c r="I14" s="30"/>
      <c r="J14" s="4"/>
      <c r="K14" s="4"/>
      <c r="L14" s="6"/>
      <c r="M14" s="5"/>
      <c r="N14" s="38"/>
    </row>
    <row r="15" spans="1:14" ht="17.25" customHeight="1">
      <c r="A15" s="39"/>
      <c r="B15" s="7" t="s">
        <v>29</v>
      </c>
      <c r="C15" s="4"/>
      <c r="D15" s="4"/>
      <c r="E15" s="4"/>
      <c r="F15" s="3" t="s">
        <v>8</v>
      </c>
      <c r="G15" s="3" t="s">
        <v>9</v>
      </c>
      <c r="H15" s="3" t="s">
        <v>10</v>
      </c>
      <c r="I15" s="3" t="s">
        <v>18</v>
      </c>
      <c r="J15" s="3" t="s">
        <v>19</v>
      </c>
      <c r="K15" s="31" t="s">
        <v>32</v>
      </c>
      <c r="L15" s="32" t="s">
        <v>11</v>
      </c>
      <c r="M15" s="41" t="s">
        <v>12</v>
      </c>
      <c r="N15" s="38"/>
    </row>
    <row r="16" spans="1:14" ht="18.75" customHeight="1">
      <c r="A16" s="39"/>
      <c r="B16" s="12" t="s">
        <v>21</v>
      </c>
      <c r="C16" s="18" t="str">
        <f>IF(+C8&gt;"",C8&amp;" - "&amp;G8,"")</f>
        <v>Kajander, Hannu - Tamminen, Tero</v>
      </c>
      <c r="D16" s="14"/>
      <c r="E16" s="2"/>
      <c r="F16" s="24" t="s">
        <v>48</v>
      </c>
      <c r="G16" s="24" t="s">
        <v>64</v>
      </c>
      <c r="H16" s="24" t="s">
        <v>55</v>
      </c>
      <c r="I16" s="24" t="s">
        <v>61</v>
      </c>
      <c r="J16" s="24"/>
      <c r="K16" s="51" t="s">
        <v>56</v>
      </c>
      <c r="L16" s="66"/>
      <c r="M16" s="55">
        <v>1</v>
      </c>
      <c r="N16" s="38"/>
    </row>
    <row r="17" spans="1:14" ht="18.75" customHeight="1">
      <c r="A17" s="39"/>
      <c r="B17" s="12" t="s">
        <v>22</v>
      </c>
      <c r="C17" s="18" t="str">
        <f>IF(C9&gt;"",C9&amp;" - "&amp;G9,"")</f>
        <v>Lallo, Ismo - Surakka, Sami</v>
      </c>
      <c r="D17" s="1"/>
      <c r="E17" s="2"/>
      <c r="F17" s="48" t="s">
        <v>65</v>
      </c>
      <c r="G17" s="24" t="s">
        <v>69</v>
      </c>
      <c r="H17" s="24" t="s">
        <v>46</v>
      </c>
      <c r="I17" s="24" t="s">
        <v>55</v>
      </c>
      <c r="J17" s="24" t="s">
        <v>48</v>
      </c>
      <c r="K17" s="51" t="s">
        <v>78</v>
      </c>
      <c r="L17" s="66">
        <v>1</v>
      </c>
      <c r="M17" s="55"/>
      <c r="N17" s="38"/>
    </row>
    <row r="18" spans="1:14" ht="18.75" customHeight="1">
      <c r="A18" s="39"/>
      <c r="B18" s="13" t="s">
        <v>39</v>
      </c>
      <c r="C18" s="18" t="str">
        <f>IF(C10&gt;"",C10&amp;" - "&amp;G10,"")</f>
        <v>Söderström, Henri - Muinonen, Julius</v>
      </c>
      <c r="D18" s="1"/>
      <c r="E18" s="37"/>
      <c r="F18" s="48" t="s">
        <v>48</v>
      </c>
      <c r="G18" s="60" t="s">
        <v>58</v>
      </c>
      <c r="H18" s="48" t="s">
        <v>59</v>
      </c>
      <c r="I18" s="48" t="s">
        <v>73</v>
      </c>
      <c r="J18" s="48"/>
      <c r="K18" s="61" t="s">
        <v>79</v>
      </c>
      <c r="L18" s="67">
        <v>1</v>
      </c>
      <c r="M18" s="57"/>
      <c r="N18" s="38"/>
    </row>
    <row r="19" spans="1:15" ht="18.75" customHeight="1">
      <c r="A19" s="39"/>
      <c r="B19" s="13" t="s">
        <v>24</v>
      </c>
      <c r="C19" s="18" t="str">
        <f>IF(C9&gt;"",C9&amp;" - "&amp;G8,"")</f>
        <v>Lallo, Ismo - Tamminen, Tero</v>
      </c>
      <c r="D19" s="1"/>
      <c r="E19" s="37"/>
      <c r="F19" s="48" t="s">
        <v>58</v>
      </c>
      <c r="G19" s="60" t="s">
        <v>70</v>
      </c>
      <c r="H19" s="48" t="s">
        <v>45</v>
      </c>
      <c r="I19" s="48"/>
      <c r="J19" s="48"/>
      <c r="K19" s="61" t="s">
        <v>80</v>
      </c>
      <c r="L19" s="67">
        <v>1</v>
      </c>
      <c r="M19" s="57"/>
      <c r="N19" s="38"/>
      <c r="O19" s="65"/>
    </row>
    <row r="20" spans="1:14" ht="18.75" customHeight="1">
      <c r="A20" s="39"/>
      <c r="B20" s="13" t="s">
        <v>41</v>
      </c>
      <c r="C20" s="18" t="str">
        <f>IF(C8&gt;"",C8&amp;" - "&amp;G10,"")</f>
        <v>Kajander, Hannu - Muinonen, Julius</v>
      </c>
      <c r="D20" s="1"/>
      <c r="E20" s="37"/>
      <c r="F20" s="48" t="s">
        <v>60</v>
      </c>
      <c r="G20" s="60" t="s">
        <v>55</v>
      </c>
      <c r="H20" s="48" t="s">
        <v>64</v>
      </c>
      <c r="I20" s="48"/>
      <c r="J20" s="48"/>
      <c r="K20" s="61" t="s">
        <v>81</v>
      </c>
      <c r="L20" s="67"/>
      <c r="M20" s="57">
        <v>1</v>
      </c>
      <c r="N20" s="38"/>
    </row>
    <row r="21" spans="1:14" ht="18.75" customHeight="1">
      <c r="A21" s="39"/>
      <c r="B21" s="13" t="s">
        <v>42</v>
      </c>
      <c r="C21" s="18" t="str">
        <f>IF(C10&gt;"",C10&amp;" - "&amp;G9,"")</f>
        <v>Söderström, Henri - Surakka, Sami</v>
      </c>
      <c r="D21" s="1"/>
      <c r="E21" s="37"/>
      <c r="F21" s="48" t="s">
        <v>63</v>
      </c>
      <c r="G21" s="60" t="s">
        <v>61</v>
      </c>
      <c r="H21" s="48" t="s">
        <v>61</v>
      </c>
      <c r="I21" s="48" t="s">
        <v>55</v>
      </c>
      <c r="J21" s="48"/>
      <c r="K21" s="61" t="s">
        <v>82</v>
      </c>
      <c r="L21" s="67"/>
      <c r="M21" s="57">
        <v>1</v>
      </c>
      <c r="N21" s="38"/>
    </row>
    <row r="22" spans="1:14" ht="18.75" customHeight="1">
      <c r="A22" s="39"/>
      <c r="B22" s="13" t="s">
        <v>33</v>
      </c>
      <c r="C22" s="16" t="str">
        <f>IF(C12&gt;"",C12&amp;" / "&amp;C13,"")</f>
        <v>Lallo, Ismo / Kajander, Hannu</v>
      </c>
      <c r="D22" s="28" t="str">
        <f>IF(G12&gt;"",G12&amp;" / "&amp;G13,"")</f>
        <v>Surakka, Sami / Muinonen, Julius</v>
      </c>
      <c r="E22" s="15"/>
      <c r="F22" s="48" t="s">
        <v>64</v>
      </c>
      <c r="G22" s="60" t="s">
        <v>61</v>
      </c>
      <c r="H22" s="48" t="s">
        <v>46</v>
      </c>
      <c r="I22" s="48"/>
      <c r="J22" s="17"/>
      <c r="K22" s="52" t="s">
        <v>81</v>
      </c>
      <c r="L22" s="68"/>
      <c r="M22" s="56">
        <v>1</v>
      </c>
      <c r="N22" s="38"/>
    </row>
    <row r="23" spans="1:14" ht="18.75" customHeight="1">
      <c r="A23" s="39"/>
      <c r="B23" s="13" t="s">
        <v>44</v>
      </c>
      <c r="C23" s="18" t="str">
        <f>IF(+C9&gt;"",C9&amp;" - "&amp;G10,"")</f>
        <v>Lallo, Ismo - Muinonen, Julius</v>
      </c>
      <c r="D23" s="63"/>
      <c r="E23" s="15"/>
      <c r="F23" s="64" t="s">
        <v>47</v>
      </c>
      <c r="G23" s="49" t="s">
        <v>45</v>
      </c>
      <c r="H23" s="17" t="s">
        <v>64</v>
      </c>
      <c r="I23" s="17" t="s">
        <v>71</v>
      </c>
      <c r="J23" s="17" t="s">
        <v>47</v>
      </c>
      <c r="K23" s="52" t="s">
        <v>78</v>
      </c>
      <c r="L23" s="68">
        <v>1</v>
      </c>
      <c r="M23" s="56"/>
      <c r="N23" s="38"/>
    </row>
    <row r="24" spans="1:14" ht="19.5" customHeight="1">
      <c r="A24" s="39"/>
      <c r="B24" s="12" t="s">
        <v>43</v>
      </c>
      <c r="C24" s="18" t="str">
        <f>IF(+C10&gt;"",C10&amp;" - "&amp;G8,"")</f>
        <v>Söderström, Henri - Tamminen, Tero</v>
      </c>
      <c r="D24" s="1"/>
      <c r="E24" s="2"/>
      <c r="F24" s="50" t="s">
        <v>63</v>
      </c>
      <c r="G24" s="24" t="s">
        <v>47</v>
      </c>
      <c r="H24" s="24" t="s">
        <v>70</v>
      </c>
      <c r="I24" s="24"/>
      <c r="J24" s="24"/>
      <c r="K24" s="51" t="s">
        <v>80</v>
      </c>
      <c r="L24" s="66">
        <v>1</v>
      </c>
      <c r="M24" s="55"/>
      <c r="N24" s="38"/>
    </row>
    <row r="25" spans="1:14" ht="19.5" customHeight="1" thickBot="1">
      <c r="A25" s="39"/>
      <c r="B25" s="12" t="s">
        <v>23</v>
      </c>
      <c r="C25" s="18" t="str">
        <f>IF(+C8&gt;"",C8&amp;" - "&amp;G9,"")</f>
        <v>Kajander, Hannu - Surakka, Sami</v>
      </c>
      <c r="D25" s="1"/>
      <c r="E25" s="2"/>
      <c r="F25" s="24" t="s">
        <v>55</v>
      </c>
      <c r="G25" s="24" t="s">
        <v>45</v>
      </c>
      <c r="H25" s="24" t="s">
        <v>45</v>
      </c>
      <c r="I25" s="24" t="s">
        <v>60</v>
      </c>
      <c r="J25" s="24" t="s">
        <v>72</v>
      </c>
      <c r="K25" s="51" t="s">
        <v>83</v>
      </c>
      <c r="L25" s="67"/>
      <c r="M25" s="57">
        <v>1</v>
      </c>
      <c r="N25" s="38"/>
    </row>
    <row r="26" spans="1:14" ht="21.75" customHeight="1" thickBot="1">
      <c r="A26" s="39"/>
      <c r="B26" s="4"/>
      <c r="C26" s="4"/>
      <c r="D26" s="4"/>
      <c r="E26" s="4"/>
      <c r="F26" s="4"/>
      <c r="G26" s="4"/>
      <c r="H26" s="4"/>
      <c r="I26" s="19" t="s">
        <v>34</v>
      </c>
      <c r="J26" s="20"/>
      <c r="K26" s="53"/>
      <c r="L26" s="54">
        <f>IF(SUM(L16:L25)&gt;0,SUM(L16:L25),IF(SUM(M16:M25)&gt;0,SUM(L16:L25),""))</f>
        <v>5</v>
      </c>
      <c r="M26" s="54">
        <f>IF(SUM(M16:M25)&gt;0,SUM(M16:M25),IF(SUM(L16:L25)&gt;0,SUM(M16:M25),""))</f>
        <v>5</v>
      </c>
      <c r="N26" s="38"/>
    </row>
    <row r="27" spans="1:14" ht="15.75">
      <c r="A27" s="39"/>
      <c r="B27" s="7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8"/>
    </row>
    <row r="28" spans="1:14" ht="15">
      <c r="A28" s="39"/>
      <c r="B28" s="4" t="s">
        <v>14</v>
      </c>
      <c r="C28" s="4"/>
      <c r="D28" s="4" t="s">
        <v>15</v>
      </c>
      <c r="F28" s="4"/>
      <c r="G28" s="4" t="s">
        <v>16</v>
      </c>
      <c r="I28" s="4"/>
      <c r="J28" t="s">
        <v>31</v>
      </c>
      <c r="K28" s="4"/>
      <c r="L28" s="4"/>
      <c r="M28" s="4"/>
      <c r="N28" s="38"/>
    </row>
    <row r="29" spans="1:14" ht="15">
      <c r="A29" s="39"/>
      <c r="B29" s="4"/>
      <c r="C29" s="4"/>
      <c r="D29" s="4"/>
      <c r="E29" s="4"/>
      <c r="F29" s="4"/>
      <c r="G29" s="4"/>
      <c r="H29" s="4"/>
      <c r="I29" s="4"/>
      <c r="J29" s="75" t="s">
        <v>84</v>
      </c>
      <c r="K29" s="75"/>
      <c r="L29" s="75"/>
      <c r="M29" s="76"/>
      <c r="N29" s="38"/>
    </row>
    <row r="30" spans="1:14" ht="15.75" thickBot="1">
      <c r="A30" s="39"/>
      <c r="B30" s="9"/>
      <c r="C30" s="9"/>
      <c r="D30" s="9"/>
      <c r="E30" s="9"/>
      <c r="F30" s="9"/>
      <c r="G30" s="9"/>
      <c r="H30" s="9"/>
      <c r="I30" s="9"/>
      <c r="J30" s="77"/>
      <c r="K30" s="77"/>
      <c r="L30" s="77"/>
      <c r="M30" s="78"/>
      <c r="N30" s="38"/>
    </row>
    <row r="31" spans="1:14" ht="9" customHeight="1">
      <c r="A31" s="39"/>
      <c r="B31" s="4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38"/>
    </row>
    <row r="32" ht="15">
      <c r="B32" s="69" t="s">
        <v>49</v>
      </c>
    </row>
    <row r="33" ht="15">
      <c r="B33" t="s">
        <v>35</v>
      </c>
    </row>
  </sheetData>
  <mergeCells count="18">
    <mergeCell ref="C10:E10"/>
    <mergeCell ref="G10:M10"/>
    <mergeCell ref="G9:M9"/>
    <mergeCell ref="I5:J5"/>
    <mergeCell ref="L5:M5"/>
    <mergeCell ref="C7:E7"/>
    <mergeCell ref="C8:E8"/>
    <mergeCell ref="C9:E9"/>
    <mergeCell ref="I2:M2"/>
    <mergeCell ref="I3:M3"/>
    <mergeCell ref="I4:M4"/>
    <mergeCell ref="J29:M30"/>
    <mergeCell ref="G7:M7"/>
    <mergeCell ref="G8:M8"/>
    <mergeCell ref="C12:E12"/>
    <mergeCell ref="C13:E13"/>
    <mergeCell ref="G12:M12"/>
    <mergeCell ref="G13:M13"/>
  </mergeCells>
  <printOptions/>
  <pageMargins left="0.46" right="0.38" top="0.32" bottom="0.5" header="0.25" footer="0.492125984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 transitionEvaluation="1">
    <pageSetUpPr fitToPage="1"/>
  </sheetPr>
  <dimension ref="A1:O33"/>
  <sheetViews>
    <sheetView defaultGridColor="0" colorId="22" workbookViewId="0" topLeftCell="A13">
      <selection activeCell="C16" sqref="C16"/>
    </sheetView>
  </sheetViews>
  <sheetFormatPr defaultColWidth="9.77734375" defaultRowHeight="15"/>
  <cols>
    <col min="1" max="1" width="4.10546875" style="0" customWidth="1"/>
    <col min="2" max="2" width="5.99609375" style="0" customWidth="1"/>
    <col min="3" max="3" width="20.77734375" style="0" customWidth="1"/>
    <col min="4" max="4" width="10.6640625" style="0" customWidth="1"/>
    <col min="5" max="5" width="10.88671875" style="0" customWidth="1"/>
    <col min="6" max="6" width="6.3359375" style="0" customWidth="1"/>
    <col min="7" max="10" width="6.10546875" style="0" customWidth="1"/>
    <col min="11" max="11" width="5.99609375" style="0" customWidth="1"/>
    <col min="12" max="13" width="4.99609375" style="0" customWidth="1"/>
    <col min="14" max="14" width="2.77734375" style="0" customWidth="1"/>
  </cols>
  <sheetData>
    <row r="1" spans="1:14" ht="18.75" customHeight="1">
      <c r="A1" s="39"/>
      <c r="B1" s="6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8" customHeight="1">
      <c r="A2" s="39"/>
      <c r="B2" s="7" t="s">
        <v>0</v>
      </c>
      <c r="D2" s="4"/>
      <c r="E2" s="4"/>
      <c r="F2" s="5"/>
      <c r="G2" s="21" t="s">
        <v>25</v>
      </c>
      <c r="H2" s="22"/>
      <c r="I2" s="74" t="s">
        <v>50</v>
      </c>
      <c r="J2" s="71"/>
      <c r="K2" s="71"/>
      <c r="L2" s="71"/>
      <c r="M2" s="71"/>
      <c r="N2" s="38"/>
    </row>
    <row r="3" spans="1:14" ht="19.5" customHeight="1">
      <c r="A3" s="39"/>
      <c r="B3" s="36" t="s">
        <v>20</v>
      </c>
      <c r="D3" s="4"/>
      <c r="E3" s="4"/>
      <c r="F3" s="5"/>
      <c r="G3" s="21" t="s">
        <v>27</v>
      </c>
      <c r="H3" s="22"/>
      <c r="I3" s="74" t="s">
        <v>51</v>
      </c>
      <c r="J3" s="71"/>
      <c r="K3" s="71"/>
      <c r="L3" s="71"/>
      <c r="M3" s="71"/>
      <c r="N3" s="38"/>
    </row>
    <row r="4" spans="1:14" ht="18.75" customHeight="1">
      <c r="A4" s="39"/>
      <c r="B4" s="4"/>
      <c r="C4" s="4" t="s">
        <v>40</v>
      </c>
      <c r="D4" s="4"/>
      <c r="E4" s="4"/>
      <c r="F4" s="4"/>
      <c r="G4" s="21" t="s">
        <v>28</v>
      </c>
      <c r="H4" s="23"/>
      <c r="I4" s="74"/>
      <c r="J4" s="74"/>
      <c r="K4" s="74"/>
      <c r="L4" s="74"/>
      <c r="M4" s="74"/>
      <c r="N4" s="38"/>
    </row>
    <row r="5" spans="1:14" ht="18" customHeight="1">
      <c r="A5" s="39"/>
      <c r="B5" s="4"/>
      <c r="C5" s="4"/>
      <c r="D5" s="4"/>
      <c r="E5" s="4"/>
      <c r="F5" s="4"/>
      <c r="G5" s="21" t="s">
        <v>1</v>
      </c>
      <c r="H5" s="22"/>
      <c r="I5" s="82">
        <v>39166</v>
      </c>
      <c r="J5" s="83"/>
      <c r="K5" s="8" t="s">
        <v>26</v>
      </c>
      <c r="L5" s="74"/>
      <c r="M5" s="74"/>
      <c r="N5" s="38"/>
    </row>
    <row r="6" spans="1:14" ht="15.75" thickBot="1">
      <c r="A6" s="39"/>
      <c r="C6" s="30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38"/>
    </row>
    <row r="7" spans="1:14" ht="19.5" customHeight="1" thickBot="1">
      <c r="A7" s="39"/>
      <c r="B7" s="29" t="s">
        <v>2</v>
      </c>
      <c r="C7" s="84" t="s">
        <v>74</v>
      </c>
      <c r="D7" s="80"/>
      <c r="E7" s="81"/>
      <c r="F7" s="42" t="s">
        <v>3</v>
      </c>
      <c r="G7" s="79" t="s">
        <v>52</v>
      </c>
      <c r="H7" s="80"/>
      <c r="I7" s="80"/>
      <c r="J7" s="80"/>
      <c r="K7" s="80"/>
      <c r="L7" s="80"/>
      <c r="M7" s="81"/>
      <c r="N7" s="38"/>
    </row>
    <row r="8" spans="1:14" ht="18.75" customHeight="1" thickBot="1">
      <c r="A8" s="39"/>
      <c r="B8" s="33" t="s">
        <v>4</v>
      </c>
      <c r="C8" s="70" t="s">
        <v>76</v>
      </c>
      <c r="D8" s="71"/>
      <c r="E8" s="72"/>
      <c r="F8" s="35" t="s">
        <v>5</v>
      </c>
      <c r="G8" s="73" t="s">
        <v>85</v>
      </c>
      <c r="H8" s="71"/>
      <c r="I8" s="71"/>
      <c r="J8" s="71"/>
      <c r="K8" s="71"/>
      <c r="L8" s="71"/>
      <c r="M8" s="71"/>
      <c r="N8" s="38"/>
    </row>
    <row r="9" spans="1:14" ht="19.5" customHeight="1" thickBot="1">
      <c r="A9" s="39"/>
      <c r="B9" s="34" t="s">
        <v>6</v>
      </c>
      <c r="C9" s="70" t="s">
        <v>77</v>
      </c>
      <c r="D9" s="71"/>
      <c r="E9" s="72"/>
      <c r="F9" s="35" t="s">
        <v>7</v>
      </c>
      <c r="G9" s="73" t="s">
        <v>86</v>
      </c>
      <c r="H9" s="71"/>
      <c r="I9" s="71"/>
      <c r="J9" s="71"/>
      <c r="K9" s="71"/>
      <c r="L9" s="71"/>
      <c r="M9" s="71"/>
      <c r="N9" s="38"/>
    </row>
    <row r="10" spans="1:14" ht="19.5" customHeight="1">
      <c r="A10" s="39"/>
      <c r="B10" s="58" t="s">
        <v>37</v>
      </c>
      <c r="C10" s="70" t="s">
        <v>75</v>
      </c>
      <c r="D10" s="71"/>
      <c r="E10" s="72"/>
      <c r="F10" s="59" t="s">
        <v>38</v>
      </c>
      <c r="G10" s="73" t="s">
        <v>53</v>
      </c>
      <c r="H10" s="71"/>
      <c r="I10" s="71"/>
      <c r="J10" s="71"/>
      <c r="K10" s="71"/>
      <c r="L10" s="71"/>
      <c r="M10" s="71"/>
      <c r="N10" s="38"/>
    </row>
    <row r="11" spans="1:14" ht="15" customHeight="1" thickBot="1">
      <c r="A11" s="39"/>
      <c r="B11" s="25" t="s">
        <v>17</v>
      </c>
      <c r="C11" s="44"/>
      <c r="D11" s="26"/>
      <c r="E11" s="45"/>
      <c r="F11" s="27" t="s">
        <v>17</v>
      </c>
      <c r="G11" s="46"/>
      <c r="H11" s="47"/>
      <c r="I11" s="47"/>
      <c r="J11" s="47"/>
      <c r="K11" s="47"/>
      <c r="L11" s="47"/>
      <c r="M11" s="47"/>
      <c r="N11" s="38"/>
    </row>
    <row r="12" spans="1:14" ht="20.25" customHeight="1" thickBot="1">
      <c r="A12" s="39"/>
      <c r="B12" s="33"/>
      <c r="C12" s="70" t="s">
        <v>76</v>
      </c>
      <c r="D12" s="71"/>
      <c r="E12" s="72"/>
      <c r="F12" s="35"/>
      <c r="G12" s="73" t="s">
        <v>86</v>
      </c>
      <c r="H12" s="71"/>
      <c r="I12" s="71"/>
      <c r="J12" s="71"/>
      <c r="K12" s="71"/>
      <c r="L12" s="71"/>
      <c r="M12" s="71"/>
      <c r="N12" s="38"/>
    </row>
    <row r="13" spans="1:14" ht="21.75" customHeight="1" thickBot="1">
      <c r="A13" s="39"/>
      <c r="B13" s="43"/>
      <c r="C13" s="70" t="s">
        <v>77</v>
      </c>
      <c r="D13" s="71"/>
      <c r="E13" s="72"/>
      <c r="F13" s="35"/>
      <c r="G13" s="73" t="s">
        <v>53</v>
      </c>
      <c r="H13" s="71"/>
      <c r="I13" s="71"/>
      <c r="J13" s="71"/>
      <c r="K13" s="71"/>
      <c r="L13" s="71"/>
      <c r="M13" s="71"/>
      <c r="N13" s="38"/>
    </row>
    <row r="14" spans="1:14" ht="19.5" customHeight="1">
      <c r="A14" s="39"/>
      <c r="B14" s="4"/>
      <c r="C14" s="4"/>
      <c r="D14" s="4"/>
      <c r="E14" s="4"/>
      <c r="F14" s="30" t="s">
        <v>36</v>
      </c>
      <c r="G14" s="30"/>
      <c r="H14" s="30"/>
      <c r="I14" s="30"/>
      <c r="J14" s="4"/>
      <c r="K14" s="4"/>
      <c r="L14" s="6"/>
      <c r="M14" s="5"/>
      <c r="N14" s="38"/>
    </row>
    <row r="15" spans="1:14" ht="17.25" customHeight="1">
      <c r="A15" s="39"/>
      <c r="B15" s="7" t="s">
        <v>29</v>
      </c>
      <c r="C15" s="4"/>
      <c r="D15" s="4"/>
      <c r="E15" s="4"/>
      <c r="F15" s="3" t="s">
        <v>8</v>
      </c>
      <c r="G15" s="3" t="s">
        <v>9</v>
      </c>
      <c r="H15" s="3" t="s">
        <v>10</v>
      </c>
      <c r="I15" s="3" t="s">
        <v>18</v>
      </c>
      <c r="J15" s="3" t="s">
        <v>19</v>
      </c>
      <c r="K15" s="31" t="s">
        <v>32</v>
      </c>
      <c r="L15" s="32" t="s">
        <v>11</v>
      </c>
      <c r="M15" s="41" t="s">
        <v>12</v>
      </c>
      <c r="N15" s="38"/>
    </row>
    <row r="16" spans="1:14" ht="18.75" customHeight="1">
      <c r="A16" s="39"/>
      <c r="B16" s="12" t="s">
        <v>21</v>
      </c>
      <c r="C16" s="18" t="str">
        <f>IF(+C8&gt;"",C8&amp;" - "&amp;G8,"")</f>
        <v>Surakka, Sami - Lehtonen, Jarno</v>
      </c>
      <c r="D16" s="14"/>
      <c r="E16" s="2"/>
      <c r="F16" s="24" t="s">
        <v>45</v>
      </c>
      <c r="G16" s="24" t="s">
        <v>45</v>
      </c>
      <c r="H16" s="24" t="s">
        <v>87</v>
      </c>
      <c r="I16" s="24"/>
      <c r="J16" s="24"/>
      <c r="K16" s="51" t="s">
        <v>80</v>
      </c>
      <c r="L16" s="66">
        <v>1</v>
      </c>
      <c r="M16" s="55"/>
      <c r="N16" s="38"/>
    </row>
    <row r="17" spans="1:14" ht="18.75" customHeight="1">
      <c r="A17" s="39"/>
      <c r="B17" s="12" t="s">
        <v>22</v>
      </c>
      <c r="C17" s="18" t="str">
        <f>IF(C9&gt;"",C9&amp;" - "&amp;G9,"")</f>
        <v>Muinonen, Julius - Jokinen, Kimmo</v>
      </c>
      <c r="D17" s="1"/>
      <c r="E17" s="2"/>
      <c r="F17" s="48" t="s">
        <v>88</v>
      </c>
      <c r="G17" s="24" t="s">
        <v>60</v>
      </c>
      <c r="H17" s="24" t="s">
        <v>55</v>
      </c>
      <c r="I17" s="24" t="s">
        <v>61</v>
      </c>
      <c r="J17" s="24"/>
      <c r="K17" s="51" t="s">
        <v>82</v>
      </c>
      <c r="L17" s="66"/>
      <c r="M17" s="55">
        <v>1</v>
      </c>
      <c r="N17" s="38"/>
    </row>
    <row r="18" spans="1:14" ht="18.75" customHeight="1">
      <c r="A18" s="39"/>
      <c r="B18" s="13" t="s">
        <v>39</v>
      </c>
      <c r="C18" s="18" t="str">
        <f>IF(C10&gt;"",C10&amp;" - "&amp;G10,"")</f>
        <v>Tamminen, Tero - Utriainen, Jani</v>
      </c>
      <c r="D18" s="1"/>
      <c r="E18" s="37"/>
      <c r="F18" s="48" t="s">
        <v>64</v>
      </c>
      <c r="G18" s="60" t="s">
        <v>46</v>
      </c>
      <c r="H18" s="48" t="s">
        <v>60</v>
      </c>
      <c r="I18" s="48"/>
      <c r="J18" s="48"/>
      <c r="K18" s="61" t="s">
        <v>81</v>
      </c>
      <c r="L18" s="67"/>
      <c r="M18" s="57">
        <v>1</v>
      </c>
      <c r="N18" s="38"/>
    </row>
    <row r="19" spans="1:15" ht="18.75" customHeight="1">
      <c r="A19" s="39"/>
      <c r="B19" s="13" t="s">
        <v>24</v>
      </c>
      <c r="C19" s="18" t="str">
        <f>IF(C9&gt;"",C9&amp;" - "&amp;G8,"")</f>
        <v>Muinonen, Julius - Lehtonen, Jarno</v>
      </c>
      <c r="D19" s="1"/>
      <c r="E19" s="37"/>
      <c r="F19" s="48" t="s">
        <v>64</v>
      </c>
      <c r="G19" s="60" t="s">
        <v>60</v>
      </c>
      <c r="H19" s="48" t="s">
        <v>60</v>
      </c>
      <c r="I19" s="48"/>
      <c r="J19" s="48"/>
      <c r="K19" s="61" t="s">
        <v>81</v>
      </c>
      <c r="L19" s="67"/>
      <c r="M19" s="57">
        <v>1</v>
      </c>
      <c r="N19" s="38"/>
      <c r="O19" s="65"/>
    </row>
    <row r="20" spans="1:14" ht="18.75" customHeight="1">
      <c r="A20" s="39"/>
      <c r="B20" s="13" t="s">
        <v>41</v>
      </c>
      <c r="C20" s="18" t="str">
        <f>IF(C8&gt;"",C8&amp;" - "&amp;G10,"")</f>
        <v>Surakka, Sami - Utriainen, Jani</v>
      </c>
      <c r="D20" s="1"/>
      <c r="E20" s="37"/>
      <c r="F20" s="48" t="s">
        <v>60</v>
      </c>
      <c r="G20" s="60" t="s">
        <v>54</v>
      </c>
      <c r="H20" s="48" t="s">
        <v>59</v>
      </c>
      <c r="I20" s="48"/>
      <c r="J20" s="48"/>
      <c r="K20" s="61" t="s">
        <v>81</v>
      </c>
      <c r="L20" s="67"/>
      <c r="M20" s="57">
        <v>1</v>
      </c>
      <c r="N20" s="38"/>
    </row>
    <row r="21" spans="1:14" ht="18.75" customHeight="1">
      <c r="A21" s="39"/>
      <c r="B21" s="13" t="s">
        <v>42</v>
      </c>
      <c r="C21" s="18" t="str">
        <f>IF(C10&gt;"",C10&amp;" - "&amp;G9,"")</f>
        <v>Tamminen, Tero - Jokinen, Kimmo</v>
      </c>
      <c r="D21" s="1"/>
      <c r="E21" s="37"/>
      <c r="F21" s="48" t="s">
        <v>48</v>
      </c>
      <c r="G21" s="60" t="s">
        <v>60</v>
      </c>
      <c r="H21" s="48" t="s">
        <v>55</v>
      </c>
      <c r="I21" s="48" t="s">
        <v>47</v>
      </c>
      <c r="J21" s="48" t="s">
        <v>55</v>
      </c>
      <c r="K21" s="61" t="s">
        <v>83</v>
      </c>
      <c r="L21" s="67"/>
      <c r="M21" s="57">
        <v>1</v>
      </c>
      <c r="N21" s="38"/>
    </row>
    <row r="22" spans="1:14" ht="18.75" customHeight="1">
      <c r="A22" s="39"/>
      <c r="B22" s="13" t="s">
        <v>33</v>
      </c>
      <c r="C22" s="16" t="str">
        <f>IF(C12&gt;"",C12&amp;" / "&amp;C13,"")</f>
        <v>Surakka, Sami / Muinonen, Julius</v>
      </c>
      <c r="D22" s="28" t="str">
        <f>IF(G12&gt;"",G12&amp;" / "&amp;G13,"")</f>
        <v>Jokinen, Kimmo / Utriainen, Jani</v>
      </c>
      <c r="E22" s="15"/>
      <c r="F22" s="48" t="s">
        <v>47</v>
      </c>
      <c r="G22" s="60" t="s">
        <v>47</v>
      </c>
      <c r="H22" s="48" t="s">
        <v>59</v>
      </c>
      <c r="I22" s="48" t="s">
        <v>55</v>
      </c>
      <c r="J22" s="17" t="s">
        <v>72</v>
      </c>
      <c r="K22" s="61" t="s">
        <v>83</v>
      </c>
      <c r="L22" s="68"/>
      <c r="M22" s="56">
        <v>1</v>
      </c>
      <c r="N22" s="38"/>
    </row>
    <row r="23" spans="1:14" ht="18.75" customHeight="1">
      <c r="A23" s="39"/>
      <c r="B23" s="13" t="s">
        <v>44</v>
      </c>
      <c r="C23" s="18" t="str">
        <f>IF(+C9&gt;"",C9&amp;" - "&amp;G10,"")</f>
        <v>Muinonen, Julius - Utriainen, Jani</v>
      </c>
      <c r="D23" s="63"/>
      <c r="E23" s="15"/>
      <c r="F23" s="64"/>
      <c r="G23" s="49"/>
      <c r="H23" s="17"/>
      <c r="I23" s="17"/>
      <c r="J23" s="17"/>
      <c r="K23" s="52"/>
      <c r="L23" s="68"/>
      <c r="M23" s="56"/>
      <c r="N23" s="38"/>
    </row>
    <row r="24" spans="1:14" ht="19.5" customHeight="1">
      <c r="A24" s="39"/>
      <c r="B24" s="12" t="s">
        <v>43</v>
      </c>
      <c r="C24" s="18" t="str">
        <f>IF(+C10&gt;"",C10&amp;" - "&amp;G8,"")</f>
        <v>Tamminen, Tero - Lehtonen, Jarno</v>
      </c>
      <c r="D24" s="1"/>
      <c r="E24" s="2"/>
      <c r="F24" s="50"/>
      <c r="G24" s="24"/>
      <c r="H24" s="24"/>
      <c r="I24" s="24"/>
      <c r="J24" s="24"/>
      <c r="K24" s="51"/>
      <c r="L24" s="66"/>
      <c r="M24" s="55"/>
      <c r="N24" s="38"/>
    </row>
    <row r="25" spans="1:14" ht="19.5" customHeight="1" thickBot="1">
      <c r="A25" s="39"/>
      <c r="B25" s="12" t="s">
        <v>23</v>
      </c>
      <c r="C25" s="18" t="str">
        <f>IF(+C8&gt;"",C8&amp;" - "&amp;G9,"")</f>
        <v>Surakka, Sami - Jokinen, Kimmo</v>
      </c>
      <c r="D25" s="1"/>
      <c r="E25" s="2"/>
      <c r="F25" s="24"/>
      <c r="G25" s="24"/>
      <c r="H25" s="24"/>
      <c r="I25" s="24"/>
      <c r="J25" s="24"/>
      <c r="K25" s="51"/>
      <c r="L25" s="67"/>
      <c r="M25" s="57"/>
      <c r="N25" s="38"/>
    </row>
    <row r="26" spans="1:14" ht="21.75" customHeight="1" thickBot="1">
      <c r="A26" s="39"/>
      <c r="B26" s="4"/>
      <c r="C26" s="4"/>
      <c r="D26" s="4"/>
      <c r="E26" s="4"/>
      <c r="F26" s="4"/>
      <c r="G26" s="4"/>
      <c r="H26" s="4"/>
      <c r="I26" s="19" t="s">
        <v>34</v>
      </c>
      <c r="J26" s="20"/>
      <c r="K26" s="53"/>
      <c r="L26" s="54">
        <f>IF(SUM(L16:L25)&gt;0,SUM(L16:L25),IF(SUM(M16:M25)&gt;0,SUM(L16:L25),""))</f>
        <v>1</v>
      </c>
      <c r="M26" s="54">
        <f>IF(SUM(M16:M25)&gt;0,SUM(M16:M25),IF(SUM(L16:L25)&gt;0,SUM(M16:M25),""))</f>
        <v>6</v>
      </c>
      <c r="N26" s="38"/>
    </row>
    <row r="27" spans="1:14" ht="15.75">
      <c r="A27" s="39"/>
      <c r="B27" s="7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8"/>
    </row>
    <row r="28" spans="1:14" ht="15">
      <c r="A28" s="39"/>
      <c r="B28" s="4" t="s">
        <v>14</v>
      </c>
      <c r="C28" s="4"/>
      <c r="D28" s="4" t="s">
        <v>15</v>
      </c>
      <c r="F28" s="4"/>
      <c r="G28" s="4" t="s">
        <v>16</v>
      </c>
      <c r="I28" s="4"/>
      <c r="J28" t="s">
        <v>31</v>
      </c>
      <c r="K28" s="4"/>
      <c r="L28" s="4"/>
      <c r="M28" s="4"/>
      <c r="N28" s="38"/>
    </row>
    <row r="29" spans="1:14" ht="15">
      <c r="A29" s="39"/>
      <c r="B29" s="4"/>
      <c r="C29" s="4"/>
      <c r="D29" s="4"/>
      <c r="E29" s="4"/>
      <c r="F29" s="4"/>
      <c r="G29" s="4"/>
      <c r="H29" s="4"/>
      <c r="I29" s="4"/>
      <c r="J29" s="75" t="s">
        <v>52</v>
      </c>
      <c r="K29" s="75"/>
      <c r="L29" s="75"/>
      <c r="M29" s="76"/>
      <c r="N29" s="38"/>
    </row>
    <row r="30" spans="1:14" ht="15.75" thickBot="1">
      <c r="A30" s="39"/>
      <c r="B30" s="9"/>
      <c r="C30" s="9"/>
      <c r="D30" s="9"/>
      <c r="E30" s="9"/>
      <c r="F30" s="9"/>
      <c r="G30" s="9"/>
      <c r="H30" s="9"/>
      <c r="I30" s="9"/>
      <c r="J30" s="77"/>
      <c r="K30" s="77"/>
      <c r="L30" s="77"/>
      <c r="M30" s="78"/>
      <c r="N30" s="38"/>
    </row>
    <row r="31" spans="1:14" ht="9" customHeight="1">
      <c r="A31" s="39"/>
      <c r="B31" s="4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38"/>
    </row>
    <row r="32" ht="15">
      <c r="B32" s="69" t="s">
        <v>49</v>
      </c>
    </row>
    <row r="33" ht="15">
      <c r="B33" t="s">
        <v>35</v>
      </c>
    </row>
  </sheetData>
  <mergeCells count="18">
    <mergeCell ref="C12:E12"/>
    <mergeCell ref="C13:E13"/>
    <mergeCell ref="G12:M12"/>
    <mergeCell ref="G13:M13"/>
    <mergeCell ref="I2:M2"/>
    <mergeCell ref="I3:M3"/>
    <mergeCell ref="I4:M4"/>
    <mergeCell ref="J29:M30"/>
    <mergeCell ref="G7:M7"/>
    <mergeCell ref="G8:M8"/>
    <mergeCell ref="C10:E10"/>
    <mergeCell ref="G10:M10"/>
    <mergeCell ref="G9:M9"/>
    <mergeCell ref="I5:J5"/>
    <mergeCell ref="L5:M5"/>
    <mergeCell ref="C7:E7"/>
    <mergeCell ref="C8:E8"/>
    <mergeCell ref="C9:E9"/>
  </mergeCells>
  <printOptions/>
  <pageMargins left="0.46" right="0.38" top="0.32" bottom="0.5" header="0.25" footer="0.492125984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 transitionEvaluation="1">
    <pageSetUpPr fitToPage="1"/>
  </sheetPr>
  <dimension ref="A1:O33"/>
  <sheetViews>
    <sheetView defaultGridColor="0" colorId="22" workbookViewId="0" topLeftCell="A19">
      <selection activeCell="D21" sqref="D21"/>
    </sheetView>
  </sheetViews>
  <sheetFormatPr defaultColWidth="9.77734375" defaultRowHeight="15"/>
  <cols>
    <col min="1" max="1" width="4.10546875" style="0" customWidth="1"/>
    <col min="2" max="2" width="5.99609375" style="0" customWidth="1"/>
    <col min="3" max="3" width="20.77734375" style="0" customWidth="1"/>
    <col min="4" max="4" width="10.6640625" style="0" customWidth="1"/>
    <col min="5" max="5" width="10.88671875" style="0" customWidth="1"/>
    <col min="6" max="6" width="6.3359375" style="0" customWidth="1"/>
    <col min="7" max="10" width="6.10546875" style="0" customWidth="1"/>
    <col min="11" max="11" width="5.99609375" style="0" customWidth="1"/>
    <col min="12" max="13" width="4.99609375" style="0" customWidth="1"/>
    <col min="14" max="14" width="2.77734375" style="0" customWidth="1"/>
  </cols>
  <sheetData>
    <row r="1" spans="1:14" ht="18.75" customHeight="1">
      <c r="A1" s="39"/>
      <c r="B1" s="62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8" customHeight="1">
      <c r="A2" s="39"/>
      <c r="B2" s="7" t="s">
        <v>0</v>
      </c>
      <c r="D2" s="4"/>
      <c r="E2" s="4"/>
      <c r="F2" s="5"/>
      <c r="G2" s="21" t="s">
        <v>25</v>
      </c>
      <c r="H2" s="22"/>
      <c r="I2" s="74" t="s">
        <v>50</v>
      </c>
      <c r="J2" s="71"/>
      <c r="K2" s="71"/>
      <c r="L2" s="71"/>
      <c r="M2" s="71"/>
      <c r="N2" s="38"/>
    </row>
    <row r="3" spans="1:14" ht="19.5" customHeight="1">
      <c r="A3" s="39"/>
      <c r="B3" s="36" t="s">
        <v>20</v>
      </c>
      <c r="D3" s="4"/>
      <c r="E3" s="4"/>
      <c r="F3" s="5"/>
      <c r="G3" s="21" t="s">
        <v>27</v>
      </c>
      <c r="H3" s="22"/>
      <c r="I3" s="74" t="s">
        <v>51</v>
      </c>
      <c r="J3" s="71"/>
      <c r="K3" s="71"/>
      <c r="L3" s="71"/>
      <c r="M3" s="71"/>
      <c r="N3" s="38"/>
    </row>
    <row r="4" spans="1:14" ht="18.75" customHeight="1">
      <c r="A4" s="39"/>
      <c r="B4" s="4"/>
      <c r="C4" s="4" t="s">
        <v>40</v>
      </c>
      <c r="D4" s="4"/>
      <c r="E4" s="4"/>
      <c r="F4" s="4"/>
      <c r="G4" s="21" t="s">
        <v>28</v>
      </c>
      <c r="H4" s="23"/>
      <c r="I4" s="74"/>
      <c r="J4" s="74"/>
      <c r="K4" s="74"/>
      <c r="L4" s="74"/>
      <c r="M4" s="74"/>
      <c r="N4" s="38"/>
    </row>
    <row r="5" spans="1:14" ht="18" customHeight="1">
      <c r="A5" s="39"/>
      <c r="B5" s="4"/>
      <c r="C5" s="4"/>
      <c r="D5" s="4"/>
      <c r="E5" s="4"/>
      <c r="F5" s="4"/>
      <c r="G5" s="21" t="s">
        <v>1</v>
      </c>
      <c r="H5" s="22"/>
      <c r="I5" s="82">
        <v>39166</v>
      </c>
      <c r="J5" s="83"/>
      <c r="K5" s="8" t="s">
        <v>26</v>
      </c>
      <c r="L5" s="74"/>
      <c r="M5" s="74"/>
      <c r="N5" s="38"/>
    </row>
    <row r="6" spans="1:14" ht="15.75" thickBot="1">
      <c r="A6" s="39"/>
      <c r="C6" s="30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38"/>
    </row>
    <row r="7" spans="1:14" ht="19.5" customHeight="1" thickBot="1">
      <c r="A7" s="39"/>
      <c r="B7" s="29" t="s">
        <v>2</v>
      </c>
      <c r="C7" s="84" t="s">
        <v>52</v>
      </c>
      <c r="D7" s="80"/>
      <c r="E7" s="81"/>
      <c r="F7" s="42" t="s">
        <v>3</v>
      </c>
      <c r="G7" s="79" t="s">
        <v>51</v>
      </c>
      <c r="H7" s="80"/>
      <c r="I7" s="80"/>
      <c r="J7" s="80"/>
      <c r="K7" s="80"/>
      <c r="L7" s="80"/>
      <c r="M7" s="81"/>
      <c r="N7" s="38"/>
    </row>
    <row r="8" spans="1:14" ht="18.75" customHeight="1" thickBot="1">
      <c r="A8" s="39"/>
      <c r="B8" s="33" t="s">
        <v>4</v>
      </c>
      <c r="C8" s="70" t="s">
        <v>89</v>
      </c>
      <c r="D8" s="71"/>
      <c r="E8" s="72"/>
      <c r="F8" s="35" t="s">
        <v>5</v>
      </c>
      <c r="G8" s="73" t="s">
        <v>68</v>
      </c>
      <c r="H8" s="71"/>
      <c r="I8" s="71"/>
      <c r="J8" s="71"/>
      <c r="K8" s="71"/>
      <c r="L8" s="71"/>
      <c r="M8" s="71"/>
      <c r="N8" s="38"/>
    </row>
    <row r="9" spans="1:14" ht="19.5" customHeight="1" thickBot="1">
      <c r="A9" s="39"/>
      <c r="B9" s="34" t="s">
        <v>6</v>
      </c>
      <c r="C9" s="70" t="s">
        <v>53</v>
      </c>
      <c r="D9" s="71"/>
      <c r="E9" s="72"/>
      <c r="F9" s="35" t="s">
        <v>7</v>
      </c>
      <c r="G9" s="73" t="s">
        <v>66</v>
      </c>
      <c r="H9" s="71"/>
      <c r="I9" s="71"/>
      <c r="J9" s="71"/>
      <c r="K9" s="71"/>
      <c r="L9" s="71"/>
      <c r="M9" s="71"/>
      <c r="N9" s="38"/>
    </row>
    <row r="10" spans="1:14" ht="19.5" customHeight="1">
      <c r="A10" s="39"/>
      <c r="B10" s="58" t="s">
        <v>37</v>
      </c>
      <c r="C10" s="70" t="s">
        <v>86</v>
      </c>
      <c r="D10" s="71"/>
      <c r="E10" s="72"/>
      <c r="F10" s="59" t="s">
        <v>38</v>
      </c>
      <c r="G10" s="73" t="s">
        <v>67</v>
      </c>
      <c r="H10" s="71"/>
      <c r="I10" s="71"/>
      <c r="J10" s="71"/>
      <c r="K10" s="71"/>
      <c r="L10" s="71"/>
      <c r="M10" s="71"/>
      <c r="N10" s="38"/>
    </row>
    <row r="11" spans="1:14" ht="15" customHeight="1" thickBot="1">
      <c r="A11" s="39"/>
      <c r="B11" s="25" t="s">
        <v>17</v>
      </c>
      <c r="C11" s="44"/>
      <c r="D11" s="26"/>
      <c r="E11" s="45"/>
      <c r="F11" s="27" t="s">
        <v>17</v>
      </c>
      <c r="G11" s="46"/>
      <c r="H11" s="47"/>
      <c r="I11" s="47"/>
      <c r="J11" s="47"/>
      <c r="K11" s="47"/>
      <c r="L11" s="47"/>
      <c r="M11" s="47"/>
      <c r="N11" s="38"/>
    </row>
    <row r="12" spans="1:14" ht="20.25" customHeight="1" thickBot="1">
      <c r="A12" s="39"/>
      <c r="B12" s="33"/>
      <c r="C12" s="70" t="s">
        <v>53</v>
      </c>
      <c r="D12" s="71"/>
      <c r="E12" s="72"/>
      <c r="F12" s="35"/>
      <c r="G12" s="73" t="s">
        <v>67</v>
      </c>
      <c r="H12" s="71"/>
      <c r="I12" s="71"/>
      <c r="J12" s="71"/>
      <c r="K12" s="71"/>
      <c r="L12" s="71"/>
      <c r="M12" s="71"/>
      <c r="N12" s="38"/>
    </row>
    <row r="13" spans="1:14" ht="21.75" customHeight="1" thickBot="1">
      <c r="A13" s="39"/>
      <c r="B13" s="43"/>
      <c r="C13" s="70" t="s">
        <v>86</v>
      </c>
      <c r="D13" s="71"/>
      <c r="E13" s="72"/>
      <c r="F13" s="35"/>
      <c r="G13" s="73" t="s">
        <v>68</v>
      </c>
      <c r="H13" s="71"/>
      <c r="I13" s="71"/>
      <c r="J13" s="71"/>
      <c r="K13" s="71"/>
      <c r="L13" s="71"/>
      <c r="M13" s="71"/>
      <c r="N13" s="38"/>
    </row>
    <row r="14" spans="1:14" ht="19.5" customHeight="1">
      <c r="A14" s="39"/>
      <c r="B14" s="4"/>
      <c r="C14" s="4"/>
      <c r="D14" s="4"/>
      <c r="E14" s="4"/>
      <c r="F14" s="30" t="s">
        <v>36</v>
      </c>
      <c r="G14" s="30"/>
      <c r="H14" s="30"/>
      <c r="I14" s="30"/>
      <c r="J14" s="4"/>
      <c r="K14" s="4"/>
      <c r="L14" s="6"/>
      <c r="M14" s="5"/>
      <c r="N14" s="38"/>
    </row>
    <row r="15" spans="1:14" ht="17.25" customHeight="1">
      <c r="A15" s="39"/>
      <c r="B15" s="7" t="s">
        <v>29</v>
      </c>
      <c r="C15" s="4"/>
      <c r="D15" s="4"/>
      <c r="E15" s="4"/>
      <c r="F15" s="3" t="s">
        <v>8</v>
      </c>
      <c r="G15" s="3" t="s">
        <v>9</v>
      </c>
      <c r="H15" s="3" t="s">
        <v>10</v>
      </c>
      <c r="I15" s="3" t="s">
        <v>18</v>
      </c>
      <c r="J15" s="3" t="s">
        <v>19</v>
      </c>
      <c r="K15" s="31" t="s">
        <v>32</v>
      </c>
      <c r="L15" s="32" t="s">
        <v>11</v>
      </c>
      <c r="M15" s="41" t="s">
        <v>12</v>
      </c>
      <c r="N15" s="38"/>
    </row>
    <row r="16" spans="1:14" ht="18.75" customHeight="1">
      <c r="A16" s="39"/>
      <c r="B16" s="12" t="s">
        <v>21</v>
      </c>
      <c r="C16" s="18" t="str">
        <f>IF(C8&gt;"",C8&amp;" - "&amp;G8,"")</f>
        <v>Lehtonen, Jarno  - Söderström, Henri</v>
      </c>
      <c r="D16" s="14"/>
      <c r="E16" s="2"/>
      <c r="F16" s="24" t="s">
        <v>62</v>
      </c>
      <c r="G16" s="24" t="s">
        <v>48</v>
      </c>
      <c r="H16" s="24" t="s">
        <v>73</v>
      </c>
      <c r="I16" s="24" t="s">
        <v>60</v>
      </c>
      <c r="J16" s="24" t="s">
        <v>60</v>
      </c>
      <c r="K16" s="51" t="s">
        <v>83</v>
      </c>
      <c r="L16" s="66"/>
      <c r="M16" s="55">
        <v>1</v>
      </c>
      <c r="N16" s="38"/>
    </row>
    <row r="17" spans="1:14" ht="18.75" customHeight="1">
      <c r="A17" s="39"/>
      <c r="B17" s="12" t="s">
        <v>22</v>
      </c>
      <c r="C17" s="18" t="str">
        <f>IF(C9&gt;"",C9&amp;" - "&amp;G9,"")</f>
        <v>Utriainen, Jani - Kajander, Hannu</v>
      </c>
      <c r="D17" s="1"/>
      <c r="E17" s="2"/>
      <c r="F17" s="48" t="s">
        <v>69</v>
      </c>
      <c r="G17" s="24" t="s">
        <v>48</v>
      </c>
      <c r="H17" s="24" t="s">
        <v>90</v>
      </c>
      <c r="I17" s="24"/>
      <c r="J17" s="24"/>
      <c r="K17" s="51" t="s">
        <v>80</v>
      </c>
      <c r="L17" s="66">
        <v>1</v>
      </c>
      <c r="M17" s="55"/>
      <c r="N17" s="38"/>
    </row>
    <row r="18" spans="1:14" ht="18.75" customHeight="1">
      <c r="A18" s="39"/>
      <c r="B18" s="13" t="s">
        <v>39</v>
      </c>
      <c r="C18" s="18" t="str">
        <f>IF(C10&gt;"",C10&amp;" - "&amp;G10,"")</f>
        <v>Jokinen, Kimmo - Lallo, Ismo</v>
      </c>
      <c r="D18" s="1"/>
      <c r="E18" s="37"/>
      <c r="F18" s="48" t="s">
        <v>63</v>
      </c>
      <c r="G18" s="60" t="s">
        <v>63</v>
      </c>
      <c r="H18" s="48" t="s">
        <v>73</v>
      </c>
      <c r="I18" s="48"/>
      <c r="J18" s="48"/>
      <c r="K18" s="51" t="s">
        <v>80</v>
      </c>
      <c r="L18" s="67">
        <v>1</v>
      </c>
      <c r="M18" s="57"/>
      <c r="N18" s="38"/>
    </row>
    <row r="19" spans="1:15" ht="18.75" customHeight="1">
      <c r="A19" s="39"/>
      <c r="B19" s="13" t="s">
        <v>24</v>
      </c>
      <c r="C19" s="18" t="str">
        <f>IF(C9&gt;"",C9&amp;" - "&amp;G8,"")</f>
        <v>Utriainen, Jani - Söderström, Henri</v>
      </c>
      <c r="D19" s="1"/>
      <c r="E19" s="37"/>
      <c r="F19" s="48" t="s">
        <v>46</v>
      </c>
      <c r="G19" s="60" t="s">
        <v>63</v>
      </c>
      <c r="H19" s="48" t="s">
        <v>63</v>
      </c>
      <c r="I19" s="48" t="s">
        <v>69</v>
      </c>
      <c r="J19" s="48"/>
      <c r="K19" s="61" t="s">
        <v>79</v>
      </c>
      <c r="L19" s="67">
        <v>1</v>
      </c>
      <c r="M19" s="57"/>
      <c r="N19" s="38"/>
      <c r="O19" s="65"/>
    </row>
    <row r="20" spans="1:14" ht="18.75" customHeight="1">
      <c r="A20" s="39"/>
      <c r="B20" s="13" t="s">
        <v>41</v>
      </c>
      <c r="C20" s="18" t="str">
        <f>IF(C8&gt;"",C8&amp;" - "&amp;G10,"")</f>
        <v>Lehtonen, Jarno  - Lallo, Ismo</v>
      </c>
      <c r="D20" s="1"/>
      <c r="E20" s="37"/>
      <c r="F20" s="48" t="s">
        <v>60</v>
      </c>
      <c r="G20" s="60" t="s">
        <v>60</v>
      </c>
      <c r="H20" s="48" t="s">
        <v>60</v>
      </c>
      <c r="I20" s="48"/>
      <c r="J20" s="48"/>
      <c r="K20" s="61" t="s">
        <v>81</v>
      </c>
      <c r="L20" s="67"/>
      <c r="M20" s="57">
        <v>1</v>
      </c>
      <c r="N20" s="38"/>
    </row>
    <row r="21" spans="1:14" ht="18.75" customHeight="1">
      <c r="A21" s="39"/>
      <c r="B21" s="13" t="s">
        <v>42</v>
      </c>
      <c r="C21" s="18" t="str">
        <f>IF(C10&gt;"",C10&amp;" - "&amp;G9,"")</f>
        <v>Jokinen, Kimmo - Kajander, Hannu</v>
      </c>
      <c r="D21" s="1"/>
      <c r="E21" s="37"/>
      <c r="F21" s="48" t="s">
        <v>63</v>
      </c>
      <c r="G21" s="60" t="s">
        <v>45</v>
      </c>
      <c r="H21" s="48" t="s">
        <v>73</v>
      </c>
      <c r="I21" s="48"/>
      <c r="J21" s="48"/>
      <c r="K21" s="61" t="s">
        <v>80</v>
      </c>
      <c r="L21" s="67">
        <v>1</v>
      </c>
      <c r="M21" s="57"/>
      <c r="N21" s="38"/>
    </row>
    <row r="22" spans="1:14" ht="18.75" customHeight="1">
      <c r="A22" s="39"/>
      <c r="B22" s="13" t="s">
        <v>33</v>
      </c>
      <c r="C22" s="16" t="str">
        <f>IF(C12&gt;"",C12&amp;" / "&amp;C13,"")</f>
        <v>Utriainen, Jani / Jokinen, Kimmo</v>
      </c>
      <c r="D22" s="28" t="str">
        <f>IF(G12&gt;"",G12&amp;" / "&amp;G13,"")</f>
        <v>Lallo, Ismo / Söderström, Henri</v>
      </c>
      <c r="E22" s="15"/>
      <c r="F22" s="48" t="s">
        <v>69</v>
      </c>
      <c r="G22" s="60" t="s">
        <v>61</v>
      </c>
      <c r="H22" s="48" t="s">
        <v>46</v>
      </c>
      <c r="I22" s="48" t="s">
        <v>59</v>
      </c>
      <c r="J22" s="17"/>
      <c r="K22" s="52" t="s">
        <v>82</v>
      </c>
      <c r="L22" s="68"/>
      <c r="M22" s="56">
        <v>1</v>
      </c>
      <c r="N22" s="38"/>
    </row>
    <row r="23" spans="1:14" ht="18.75" customHeight="1">
      <c r="A23" s="39"/>
      <c r="B23" s="13" t="s">
        <v>44</v>
      </c>
      <c r="C23" s="18" t="str">
        <f>IF(+C9&gt;"",C9&amp;" - "&amp;G10,"")</f>
        <v>Utriainen, Jani - Lallo, Ismo</v>
      </c>
      <c r="D23" s="63"/>
      <c r="E23" s="15"/>
      <c r="F23" s="64" t="s">
        <v>55</v>
      </c>
      <c r="G23" s="49" t="s">
        <v>64</v>
      </c>
      <c r="H23" s="17" t="s">
        <v>45</v>
      </c>
      <c r="I23" s="17" t="s">
        <v>63</v>
      </c>
      <c r="J23" s="17" t="s">
        <v>48</v>
      </c>
      <c r="K23" s="52" t="s">
        <v>78</v>
      </c>
      <c r="L23" s="68">
        <v>1</v>
      </c>
      <c r="M23" s="56"/>
      <c r="N23" s="38"/>
    </row>
    <row r="24" spans="1:14" ht="19.5" customHeight="1">
      <c r="A24" s="39"/>
      <c r="B24" s="12" t="s">
        <v>43</v>
      </c>
      <c r="C24" s="18" t="str">
        <f>IF(+C10&gt;"",C10&amp;" - "&amp;G8,"")</f>
        <v>Jokinen, Kimmo - Söderström, Henri</v>
      </c>
      <c r="D24" s="1"/>
      <c r="E24" s="2"/>
      <c r="F24" s="50" t="s">
        <v>61</v>
      </c>
      <c r="G24" s="24" t="s">
        <v>47</v>
      </c>
      <c r="H24" s="24" t="s">
        <v>59</v>
      </c>
      <c r="I24" s="24" t="s">
        <v>48</v>
      </c>
      <c r="J24" s="24" t="s">
        <v>46</v>
      </c>
      <c r="K24" s="51" t="s">
        <v>83</v>
      </c>
      <c r="L24" s="66"/>
      <c r="M24" s="55">
        <v>1</v>
      </c>
      <c r="N24" s="38"/>
    </row>
    <row r="25" spans="1:14" ht="19.5" customHeight="1" thickBot="1">
      <c r="A25" s="39"/>
      <c r="B25" s="12" t="s">
        <v>23</v>
      </c>
      <c r="C25" s="18" t="str">
        <f>IF(+C8&gt;"",C8&amp;" - "&amp;G9,"")</f>
        <v>Lehtonen, Jarno  - Kajander, Hannu</v>
      </c>
      <c r="D25" s="1"/>
      <c r="E25" s="2"/>
      <c r="F25" s="24" t="s">
        <v>73</v>
      </c>
      <c r="G25" s="24" t="s">
        <v>57</v>
      </c>
      <c r="H25" s="24" t="s">
        <v>57</v>
      </c>
      <c r="I25" s="24"/>
      <c r="J25" s="24"/>
      <c r="K25" s="51" t="s">
        <v>80</v>
      </c>
      <c r="L25" s="67">
        <v>1</v>
      </c>
      <c r="M25" s="57"/>
      <c r="N25" s="38"/>
    </row>
    <row r="26" spans="1:14" ht="21.75" customHeight="1" thickBot="1">
      <c r="A26" s="39"/>
      <c r="B26" s="4"/>
      <c r="C26" s="4"/>
      <c r="D26" s="4"/>
      <c r="E26" s="4"/>
      <c r="F26" s="4"/>
      <c r="G26" s="4"/>
      <c r="H26" s="4"/>
      <c r="I26" s="19" t="s">
        <v>34</v>
      </c>
      <c r="J26" s="20"/>
      <c r="K26" s="53"/>
      <c r="L26" s="54">
        <f>IF(SUM(L16:L25)&gt;0,SUM(L16:L25),IF(SUM(M16:M25)&gt;0,SUM(L16:L25),""))</f>
        <v>6</v>
      </c>
      <c r="M26" s="54">
        <f>IF(SUM(M16:M25)&gt;0,SUM(M16:M25),IF(SUM(L16:L25)&gt;0,SUM(M16:M25),""))</f>
        <v>4</v>
      </c>
      <c r="N26" s="38"/>
    </row>
    <row r="27" spans="1:14" ht="15.75">
      <c r="A27" s="39"/>
      <c r="B27" s="7" t="s">
        <v>13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8"/>
    </row>
    <row r="28" spans="1:14" ht="15">
      <c r="A28" s="39"/>
      <c r="B28" s="4" t="s">
        <v>14</v>
      </c>
      <c r="C28" s="4"/>
      <c r="D28" s="4" t="s">
        <v>15</v>
      </c>
      <c r="F28" s="4"/>
      <c r="G28" s="4" t="s">
        <v>16</v>
      </c>
      <c r="I28" s="4"/>
      <c r="J28" t="s">
        <v>31</v>
      </c>
      <c r="K28" s="4"/>
      <c r="L28" s="4"/>
      <c r="M28" s="4"/>
      <c r="N28" s="38"/>
    </row>
    <row r="29" spans="1:14" ht="15">
      <c r="A29" s="39"/>
      <c r="B29" s="4"/>
      <c r="C29" s="4"/>
      <c r="D29" s="4"/>
      <c r="E29" s="4"/>
      <c r="F29" s="4"/>
      <c r="G29" s="4"/>
      <c r="H29" s="4"/>
      <c r="I29" s="4"/>
      <c r="J29" s="75" t="s">
        <v>52</v>
      </c>
      <c r="K29" s="75"/>
      <c r="L29" s="75"/>
      <c r="M29" s="76"/>
      <c r="N29" s="38"/>
    </row>
    <row r="30" spans="1:14" ht="15.75" thickBot="1">
      <c r="A30" s="39"/>
      <c r="B30" s="9"/>
      <c r="C30" s="9"/>
      <c r="D30" s="9"/>
      <c r="E30" s="9"/>
      <c r="F30" s="9"/>
      <c r="G30" s="9"/>
      <c r="H30" s="9"/>
      <c r="I30" s="9"/>
      <c r="J30" s="77"/>
      <c r="K30" s="77"/>
      <c r="L30" s="77"/>
      <c r="M30" s="78"/>
      <c r="N30" s="38"/>
    </row>
    <row r="31" spans="1:14" ht="9" customHeight="1">
      <c r="A31" s="39"/>
      <c r="B31" s="4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38"/>
    </row>
    <row r="32" ht="15">
      <c r="B32" s="69" t="s">
        <v>49</v>
      </c>
    </row>
    <row r="33" ht="15">
      <c r="B33" t="s">
        <v>35</v>
      </c>
    </row>
  </sheetData>
  <mergeCells count="18">
    <mergeCell ref="C10:E10"/>
    <mergeCell ref="G8:M8"/>
    <mergeCell ref="G9:M9"/>
    <mergeCell ref="I5:J5"/>
    <mergeCell ref="L5:M5"/>
    <mergeCell ref="C7:E7"/>
    <mergeCell ref="C8:E8"/>
    <mergeCell ref="C9:E9"/>
    <mergeCell ref="I2:M2"/>
    <mergeCell ref="I3:M3"/>
    <mergeCell ref="I4:M4"/>
    <mergeCell ref="J29:M30"/>
    <mergeCell ref="G7:M7"/>
    <mergeCell ref="G10:M10"/>
    <mergeCell ref="C12:E12"/>
    <mergeCell ref="C13:E13"/>
    <mergeCell ref="G12:M12"/>
    <mergeCell ref="G13:M13"/>
  </mergeCells>
  <printOptions/>
  <pageMargins left="0.46" right="0.38" top="0.32" bottom="0.5" header="0.25" footer="0.49212598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Ismo Lallo</cp:lastModifiedBy>
  <cp:lastPrinted>2004-01-14T22:40:54Z</cp:lastPrinted>
  <dcterms:created xsi:type="dcterms:W3CDTF">1999-06-03T09:45:09Z</dcterms:created>
  <dcterms:modified xsi:type="dcterms:W3CDTF">2007-03-25T17:23:57Z</dcterms:modified>
  <cp:category/>
  <cp:version/>
  <cp:contentType/>
  <cp:contentStatus/>
</cp:coreProperties>
</file>